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15" activeTab="0"/>
  </bookViews>
  <sheets>
    <sheet name="Лист1" sheetId="1" r:id="rId1"/>
    <sheet name="отказ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<sst xmlns="http://schemas.openxmlformats.org/spreadsheetml/2006/main" count="430" uniqueCount="262">
  <si>
    <t>Вид ВМП</t>
  </si>
  <si>
    <t>Код ВМП</t>
  </si>
  <si>
    <t>Отказ</t>
  </si>
  <si>
    <t>Абдоминальная хирургия</t>
  </si>
  <si>
    <t>01.00.1.005</t>
  </si>
  <si>
    <t>Акушерство и гинекология</t>
  </si>
  <si>
    <t>Нейрохирургия</t>
  </si>
  <si>
    <t>Офтальмология</t>
  </si>
  <si>
    <t>ССХ</t>
  </si>
  <si>
    <t>Урология</t>
  </si>
  <si>
    <t>Итого</t>
  </si>
  <si>
    <t>Наименования отделения</t>
  </si>
  <si>
    <t>Гинекология СП ПЦ</t>
  </si>
  <si>
    <t>Гинекология Семашко</t>
  </si>
  <si>
    <t>Хирургическое отделение</t>
  </si>
  <si>
    <t>отделение  нейрохирургии</t>
  </si>
  <si>
    <t>Кардиохирургия</t>
  </si>
  <si>
    <t>Сосудистая хирургия</t>
  </si>
  <si>
    <t>ОХЛНР</t>
  </si>
  <si>
    <t>Отделение урологии</t>
  </si>
  <si>
    <t>% выполнения от пролеченых</t>
  </si>
  <si>
    <t>Израсходовано талонов</t>
  </si>
  <si>
    <t>Остаток
по пролеченным</t>
  </si>
  <si>
    <t>Остаток
по открытым талонам</t>
  </si>
  <si>
    <t>№ талона</t>
  </si>
  <si>
    <t>Ф.И.О.</t>
  </si>
  <si>
    <t>Дата рождения</t>
  </si>
  <si>
    <t>Этап</t>
  </si>
  <si>
    <t>Профиль</t>
  </si>
  <si>
    <t>Группа</t>
  </si>
  <si>
    <t>Субъект РФ</t>
  </si>
  <si>
    <t>Причины отказов</t>
  </si>
  <si>
    <t>35.0000.01983.188</t>
  </si>
  <si>
    <t>Петров Валерий Евгеньевич</t>
  </si>
  <si>
    <t>01.10.1947</t>
  </si>
  <si>
    <t>6 Этап (отказано)</t>
  </si>
  <si>
    <t>14.00</t>
  </si>
  <si>
    <t>35</t>
  </si>
  <si>
    <t>Республика Крым</t>
  </si>
  <si>
    <t>не явка пациента на госпитализацию</t>
  </si>
  <si>
    <t>35.0000.03853.182</t>
  </si>
  <si>
    <t>Гажаман Василий Семенович</t>
  </si>
  <si>
    <t>01.09.1942</t>
  </si>
  <si>
    <t>38</t>
  </si>
  <si>
    <t>по медицинским показаниям</t>
  </si>
  <si>
    <t>35.0000.02583.186</t>
  </si>
  <si>
    <t>Овчаренко Александр Яковлевич</t>
  </si>
  <si>
    <t>05.01.1959</t>
  </si>
  <si>
    <t>пациент умер</t>
  </si>
  <si>
    <t>35.0000.02087.188</t>
  </si>
  <si>
    <t>Ильичев Юрий Николаевич</t>
  </si>
  <si>
    <t>04.04.1945</t>
  </si>
  <si>
    <t>отказ пациента от госпитализации</t>
  </si>
  <si>
    <t>35.0000.02620.183</t>
  </si>
  <si>
    <t>Быконя Наталья Валентиновна</t>
  </si>
  <si>
    <t>25.05.1955</t>
  </si>
  <si>
    <t>Отказано в ВМП</t>
  </si>
  <si>
    <t>37</t>
  </si>
  <si>
    <t>дата госпитализации переносится на 2019г</t>
  </si>
  <si>
    <t>35.0000.04103.181</t>
  </si>
  <si>
    <t>Булатова Мария Ивановна</t>
  </si>
  <si>
    <t>27.01.1952</t>
  </si>
  <si>
    <t>35.0000.01758.187</t>
  </si>
  <si>
    <t>Ларин Александр Николаевич</t>
  </si>
  <si>
    <t>23.11.1959</t>
  </si>
  <si>
    <t>Отказ пациента от госпитализации</t>
  </si>
  <si>
    <t>35.0000.01599.182</t>
  </si>
  <si>
    <t>Рудик Зоя Николаевна</t>
  </si>
  <si>
    <t>21.07.1947</t>
  </si>
  <si>
    <t>35.0000.05152.187</t>
  </si>
  <si>
    <t>Рвачёва Сильвета Абылпетаевна</t>
  </si>
  <si>
    <t>01.08.1984</t>
  </si>
  <si>
    <t>02.00</t>
  </si>
  <si>
    <t>4</t>
  </si>
  <si>
    <t>талон закрыл МИАЦ. Ошибочно открыт</t>
  </si>
  <si>
    <t>35.0000.04686.189</t>
  </si>
  <si>
    <t>Бобырь Наталия Александровна</t>
  </si>
  <si>
    <t>11.02.1975</t>
  </si>
  <si>
    <t>Не явка пациента на госпитализацию</t>
  </si>
  <si>
    <t>35.0000.04964.180</t>
  </si>
  <si>
    <t>Ли Дмитрий</t>
  </si>
  <si>
    <t>09.07.1974</t>
  </si>
  <si>
    <t>20.00</t>
  </si>
  <si>
    <t>66</t>
  </si>
  <si>
    <t>талон закрыл МИАЦ. Пациент не имеет гражданства РФ</t>
  </si>
  <si>
    <t>35.0000.04155.185</t>
  </si>
  <si>
    <t>Назарова Леняра Керимовна</t>
  </si>
  <si>
    <t>19.04.1983</t>
  </si>
  <si>
    <t>Сакунова Инна Игоревна (15.10.2018 16:53:46, 3 Этап): 
Просьба закрыть талон отказом в связи с тем, что пациент будет пролечен в другом МУ. Заявление пациента прикреплено во вложениях.</t>
  </si>
  <si>
    <t>35.0000.04376.182</t>
  </si>
  <si>
    <t>Мурыга Анатолий Тимофеевич</t>
  </si>
  <si>
    <t>29.07.1951</t>
  </si>
  <si>
    <t>рекомендовано лечение по м/ж</t>
  </si>
  <si>
    <t>35.0000.02727.189</t>
  </si>
  <si>
    <t>Алексеенко Светлана Владимировна</t>
  </si>
  <si>
    <t>19.08.1959</t>
  </si>
  <si>
    <t>34</t>
  </si>
  <si>
    <t>Выявлена патология ЖКТ</t>
  </si>
  <si>
    <t>35.0000.03982.188</t>
  </si>
  <si>
    <t>Дух Игорь Иванович</t>
  </si>
  <si>
    <t>10.02.1968</t>
  </si>
  <si>
    <t>08.00</t>
  </si>
  <si>
    <t>10</t>
  </si>
  <si>
    <t>35.0000.04215.184</t>
  </si>
  <si>
    <t>Сечин Николай Иванович</t>
  </si>
  <si>
    <t>30.05.1932</t>
  </si>
  <si>
    <t>рекомендовано лечение в ФЦ РФ</t>
  </si>
  <si>
    <t>35.0000.04080.181</t>
  </si>
  <si>
    <t>Задорин Денис Александрович</t>
  </si>
  <si>
    <t>11.12.1979</t>
  </si>
  <si>
    <t>35.0000.02917.185</t>
  </si>
  <si>
    <t>Хандышко Павел Михайлович</t>
  </si>
  <si>
    <t>21.06.1944</t>
  </si>
  <si>
    <t>35.0000.01752.183</t>
  </si>
  <si>
    <t>Волков Данияр Михайлович</t>
  </si>
  <si>
    <t>01.08.1975</t>
  </si>
  <si>
    <t>пролечен по другому источнику финансирования</t>
  </si>
  <si>
    <t>35.0000.03459.183</t>
  </si>
  <si>
    <t>Гуляев Анатолий Александрович</t>
  </si>
  <si>
    <t>30.04.1952</t>
  </si>
  <si>
    <t>41</t>
  </si>
  <si>
    <t>35.0000.01535.183</t>
  </si>
  <si>
    <t>Олешко Виктор Николаевич</t>
  </si>
  <si>
    <t>07.04.1954</t>
  </si>
  <si>
    <t>35.0000.01739.181</t>
  </si>
  <si>
    <t>Володихина Нина Григорьевна</t>
  </si>
  <si>
    <t>15.09.1952</t>
  </si>
  <si>
    <t>35.0000.02519.189</t>
  </si>
  <si>
    <t>Червинский Виталий Николаевич</t>
  </si>
  <si>
    <t>11.12.1960</t>
  </si>
  <si>
    <t>35.0000.01977.182</t>
  </si>
  <si>
    <t>Майструк Валерий Алексеевич</t>
  </si>
  <si>
    <t>14.01.1964</t>
  </si>
  <si>
    <t>35.0000.03069.182</t>
  </si>
  <si>
    <t>Кравченко Валентин Семенович</t>
  </si>
  <si>
    <t>08.07.1943</t>
  </si>
  <si>
    <t>35.0000.03086.183</t>
  </si>
  <si>
    <t>Конакова Наталия Витальевна</t>
  </si>
  <si>
    <t>02.02.1955</t>
  </si>
  <si>
    <t>01.00</t>
  </si>
  <si>
    <t>1</t>
  </si>
  <si>
    <t>35.0000.02421.183</t>
  </si>
  <si>
    <t>Лихачев Максим Олегович</t>
  </si>
  <si>
    <t>01.08.1990</t>
  </si>
  <si>
    <t>нет показаний к ВМП</t>
  </si>
  <si>
    <t>35.0000.02301.183</t>
  </si>
  <si>
    <t>Асанов Решат Эбазерович</t>
  </si>
  <si>
    <t>23.04.2018</t>
  </si>
  <si>
    <t>18.00</t>
  </si>
  <si>
    <t>61</t>
  </si>
  <si>
    <t>смена метода лечения</t>
  </si>
  <si>
    <t>35.0000.02093.186</t>
  </si>
  <si>
    <t>Чебаненко Петр Петрович</t>
  </si>
  <si>
    <t>09.04.1951</t>
  </si>
  <si>
    <t>талон закрыл МИАЦ. Пациент в другом МО</t>
  </si>
  <si>
    <t>35.0000.01547.181</t>
  </si>
  <si>
    <t>Славгородский Леонид Порфирьевич</t>
  </si>
  <si>
    <t>08.02.1957</t>
  </si>
  <si>
    <t>талон закрыл МИАЦ. Пациент пролечен в другом МО</t>
  </si>
  <si>
    <t>35.0000.03283.181</t>
  </si>
  <si>
    <t>Юсуфов Эмиль Рефатович</t>
  </si>
  <si>
    <t>11.00</t>
  </si>
  <si>
    <t>госпитализирован в отделение</t>
  </si>
  <si>
    <t>офтальмология</t>
  </si>
  <si>
    <t>отказано в ВМП</t>
  </si>
  <si>
    <t>Вид при обращении</t>
  </si>
  <si>
    <t>11.00.003</t>
  </si>
  <si>
    <t>35.0000.04609.184</t>
  </si>
  <si>
    <t>Шахалай Наталья Григорьевна</t>
  </si>
  <si>
    <t>02.00.009</t>
  </si>
  <si>
    <t>кх</t>
  </si>
  <si>
    <t>ГО СП ПЦ</t>
  </si>
  <si>
    <t>сх</t>
  </si>
  <si>
    <t>ко №5</t>
  </si>
  <si>
    <t>нх</t>
  </si>
  <si>
    <t>урология</t>
  </si>
  <si>
    <t>14.00.003</t>
  </si>
  <si>
    <t>14.00.006</t>
  </si>
  <si>
    <t>14.00.004</t>
  </si>
  <si>
    <t>20.00.003</t>
  </si>
  <si>
    <t>14.00.001</t>
  </si>
  <si>
    <t>08.00.020</t>
  </si>
  <si>
    <t>14.00.009</t>
  </si>
  <si>
    <t>01.00.005</t>
  </si>
  <si>
    <t>08.00.011</t>
  </si>
  <si>
    <t>18.00.002</t>
  </si>
  <si>
    <t>-</t>
  </si>
  <si>
    <t>эндокринология</t>
  </si>
  <si>
    <t>охлнр и кс</t>
  </si>
  <si>
    <t>абдоминальная хирургия</t>
  </si>
  <si>
    <t>Пролечено
по состоянию на 13.12.18</t>
  </si>
  <si>
    <t>08.00.11.002</t>
  </si>
  <si>
    <t>08.00.11.006</t>
  </si>
  <si>
    <t>08.00.12.001</t>
  </si>
  <si>
    <t>08.00.13.003</t>
  </si>
  <si>
    <t>08.00.15.001</t>
  </si>
  <si>
    <t>Неонатология</t>
  </si>
  <si>
    <t>Эндокринологии</t>
  </si>
  <si>
    <t>Реконструктивно-пластические операции на пищеводе, желудке</t>
  </si>
  <si>
    <t>Профиль ВМП</t>
  </si>
  <si>
    <t>Неинвазивное и малоинвазивное хирургическое органосохраняющее лечение миомы матки, аденомиоза (узловой формы) у женщин с применением реконструктивно-пластических операций, органосохраняющие операции при родоразрешении у женщин с миомой матки больших размеров, с истинным приращением плаценты, эмболизации маточных артерий и ультразвуковой аблации под ультразвуковым контролем и (или) контролем магнитно-резонансной томографии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</si>
  <si>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фалькса, намета мозжечка, а также внутрижелудочковой локализации</t>
  </si>
  <si>
    <t xml:space="preserve"> 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</t>
  </si>
  <si>
    <t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</si>
  <si>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Эндоскопические и стереотаксические вмешательства при врожденной или приобретенной гидроцефалии окклюзионного характера и приобретенных церебральных кистах</t>
  </si>
  <si>
    <t>Микрохирургические, эндоваскулярные и стереотаксические вмешательства с применением неадгезивной клеевой композиции, микроспиралей (5 и более койлов) или потоковых стентов при патологии сосудов головного и спинного мозга, богатокровоснабжаемых опухолях головы и головного мозга</t>
  </si>
  <si>
    <t xml:space="preserve"> Транспупиллярная, микроинвазивная энергетическая оптико-реконструктивная, эндовитреальная 23 - 27 гейджевая хирургия при витреоретинальной патологии различного генеза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</si>
  <si>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</si>
  <si>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Эндоваскулярная, хирургическая коррекция нарушений ритма сердца без имплантации кардиовертера-дефибриллятора</t>
  </si>
  <si>
    <t xml:space="preserve"> Хирургическая и эндоваскулярная коррекция заболеваний магистральных артерий</t>
  </si>
  <si>
    <t>Радикальная и гемодинамическая коррекция врожденных пороков перегородок, камер сердца и соединений магистральных сосудов</t>
  </si>
  <si>
    <t>Хирургическое лечение врожденных, ревматических и неревматических пороков клапанов сердца, опухолей сердца</t>
  </si>
  <si>
    <t>Эндоваскулярная, хирургическая коррекция нарушений ритма сердца с имплантацией кардиовертера-дефибриллятора</t>
  </si>
  <si>
    <t>Оперативные вмешательства на органах мочеполовой системы с использованием лапароскопической техники</t>
  </si>
  <si>
    <t xml:space="preserve"> Комбинированное лечение сосудистых осложнений сахарного диабета (нефропатии, диабетической стопы, ишемических поражений сердца и головного мозга), включая реконструктивные органосохраняющие пластические операции стопы, заместительную инсулиновую терапию системами постоянной подкожной инфузии, с мониторированием гликемии, в том числе у пациентов с трансплантированными органами</t>
  </si>
  <si>
    <t>Комплексное лечение тяжелых форм тиреотоксикоза, гиперпаратиреоза</t>
  </si>
  <si>
    <t>СП Офтальмологический центр</t>
  </si>
  <si>
    <t>Объёмы по отделениям приказ мз рк 94 от 17.01.2020</t>
  </si>
  <si>
    <t>11.00.31.001</t>
  </si>
  <si>
    <t>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</si>
  <si>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14.00.39.001</t>
  </si>
  <si>
    <t>14.00.40.001</t>
  </si>
  <si>
    <t>14.00.41.001</t>
  </si>
  <si>
    <t>14.00.41.002</t>
  </si>
  <si>
    <t>14.00.42.001</t>
  </si>
  <si>
    <t>14.00.45.001</t>
  </si>
  <si>
    <t>14.00.47.001</t>
  </si>
  <si>
    <t>Хирургическая коррекция поражений клапанов сердца при повторном многоклапанном протезировании</t>
  </si>
  <si>
    <t>Эндоваскулярная коррекция заболеваний аорты и магистральных артерий</t>
  </si>
  <si>
    <t>14.00.48.001.</t>
  </si>
  <si>
    <t>18.00.66.001</t>
  </si>
  <si>
    <t>20.00.71.001</t>
  </si>
  <si>
    <t>20.00.71.002</t>
  </si>
  <si>
    <t>02.00.4.001.</t>
  </si>
  <si>
    <t>08.00.11.007</t>
  </si>
  <si>
    <t xml:space="preserve"> Сложные декомпрессионно - 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</si>
  <si>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11.00.33.001</t>
  </si>
  <si>
    <t>Метод леения</t>
  </si>
  <si>
    <t>эозофагокардиомиотомия (Вид лечения: хирургическое лечение</t>
  </si>
  <si>
    <t>003-удаление опухоли с одномоментным пластическим закрытием хирургического дефекта при помощи сложносоставных ауто- или аллотрансплантатов</t>
  </si>
  <si>
    <t>001-удаление межпозвонкового диска с имплантацией системы, стабилизирующей позвоночник, или протезирование межпозвонкового диска</t>
  </si>
  <si>
    <t>001-микрохирургическое вмешательство с применением интраоперационного ультразвукового контроля кровотока в церебральных артериях</t>
  </si>
  <si>
    <t>001-транспупиллярная панретинальная лазеркоагуляция</t>
  </si>
  <si>
    <t>002-аортокоронарное шунтирование у больных ишемической болезнью сердца на работающем сердце</t>
  </si>
  <si>
    <t>002-эндоваскулярные, хирургические и гибридные операции на аорте и магистральных сосудах (кроме артерий конечностей)</t>
  </si>
  <si>
    <t>001-эндоваскулярная (баллонная ангиопластика со стентированием) и хирургическая коррекция приобретенной и врожденной артериовенозной аномалии                003-аневризмэктомия аорты в сочетании с пластикой или без пластики ее ветвей, в сочетании с пластикой или без пластики восходящей аорты клапансодержащим кондуитом</t>
  </si>
  <si>
    <t>001-пластика клапанов в условиях искусственного кровообращения                               002-протезирование 1 клапана в сочетании с пластикой или без пластики клапана, удаление опухоли сердца с пластикой или без пластики клапана</t>
  </si>
  <si>
    <t>003-репротезирование и пластика клапанов</t>
  </si>
  <si>
    <t>001-хирургическое лечение тяжелых форм тиреотоксикоза под контролем возвратно-гортанных нервов и паращитовидных желез с предоперационной индукцией эутиреоза, коррекцией метаболических повреждений миокарда, мерцательной аритмии и сердечной недостаточности. Поликомпонентное иммуномодулирующее лечение с применением пульс-терапии мегадозами глюкокортикоидов и цитотоксических иммунодепрессантов с использованием комплекса инструментальных, иммунологических и молекулярно-биологических методов диагностики</t>
  </si>
  <si>
    <t>001-реконструктивно-пластические, органосохраняющие операции (миомэктомия с использованием комбинированного эндоскопического доступа)</t>
  </si>
  <si>
    <t>003-эндоваскулярная окклюзия маточных артерий</t>
  </si>
  <si>
    <t>001-декомпрессия спинного мозга, корешков и спинномозговых нервов с имплантацией различных стабилизирующих систем</t>
  </si>
  <si>
    <t>001-эндоскопическая вентрикулостомия дна III желудочка мозга</t>
  </si>
  <si>
    <t>001-ресурсоемкое эндоваскулярное вмешательство с применением адгезивной и неадгезивной клеевой композиции, микроспиралей (5 и более койлов) и стентов</t>
  </si>
  <si>
    <t>001-комплексное лечение, включая имплантацию средств суточного мониторирования гликемии с компьютерным анализом вариабельности суточной гликемии с целью предупреждения и коррекции жизнеугрожающих состояний</t>
  </si>
  <si>
    <t>001-эндоваскулярная деструкция дополнительных проводящих путей и аритмогенных зон сердца</t>
  </si>
  <si>
    <t>003-реконструктивные и пластические операции при изолированных дефектах перегородок сердца у детей старше 1 года и взрослых</t>
  </si>
  <si>
    <t>001-имплантация однокамерного кардиовертера-дефибриллятора;                                002-имплантация двухкамерного кардиовертера-дефибриллятора;                               003-имплантация трехкамерного кардиовертера-дефибриллятора</t>
  </si>
  <si>
    <t>001-лапаро- и ретроперитонеоскопическая нефроуретерэктомия;                                                     002-лапаро- и ретроперитонеоскопическая резекция почки</t>
  </si>
  <si>
    <t>003-микроинвазивная витрэктомия, в том числе с ленсэктомией, имплантацией интраокулярной линзы, мембранопилингом, швартэктомией, швартотомией, ретинотомией, эндотампонадой перфторорганическими соединениями, силиконовым маслом, эндолазеркоагуляцией сетчатки;                                                                              004-интравитреальное введение ингибитора ангиогенеза;                                                                       005-микроинвазивная ревизия витреальной полости, в том числе с ленсэктомией, имплантацией эластичной интраокулярной линзы, мембранопилингом, швартэктомией, швартотомией, ретинотомией, эндотампонадой перфторорганическими соединениями, силиконовым маслом, эндолазеркоагуляцией сетчатки</t>
  </si>
  <si>
    <t>Отчет по состоянию на 17.08.2020
ВМП 2 раздел</t>
  </si>
  <si>
    <t>Пролечено
по состоянию на 17.08.2020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</si>
</sst>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0" fontId="4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10" fontId="43" fillId="37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50" zoomScaleNormal="50" zoomScaleSheetLayoutView="70" zoomScalePageLayoutView="0" workbookViewId="0" topLeftCell="A1">
      <selection activeCell="S26" sqref="S26"/>
    </sheetView>
  </sheetViews>
  <sheetFormatPr defaultColWidth="9.140625" defaultRowHeight="15"/>
  <cols>
    <col min="1" max="1" width="20.421875" style="0" customWidth="1"/>
    <col min="2" max="2" width="18.00390625" style="0" customWidth="1"/>
    <col min="3" max="4" width="54.7109375" style="0" customWidth="1"/>
    <col min="5" max="5" width="23.7109375" style="0" customWidth="1"/>
    <col min="6" max="6" width="15.8515625" style="0" customWidth="1"/>
    <col min="7" max="7" width="14.421875" style="0" customWidth="1"/>
    <col min="8" max="8" width="20.28125" style="0" customWidth="1"/>
    <col min="9" max="9" width="16.57421875" style="0" customWidth="1"/>
    <col min="11" max="11" width="13.7109375" style="0" hidden="1" customWidth="1"/>
    <col min="12" max="12" width="17.28125" style="0" customWidth="1"/>
    <col min="13" max="13" width="17.7109375" style="0" customWidth="1"/>
  </cols>
  <sheetData>
    <row r="1" spans="1:13" ht="45" customHeight="1" thickBot="1">
      <c r="A1" s="44" t="s">
        <v>260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95.25" customHeight="1" thickBot="1">
      <c r="A2" s="1" t="s">
        <v>199</v>
      </c>
      <c r="B2" s="1" t="s">
        <v>1</v>
      </c>
      <c r="C2" s="1" t="s">
        <v>0</v>
      </c>
      <c r="D2" s="1" t="s">
        <v>237</v>
      </c>
      <c r="E2" s="1" t="s">
        <v>11</v>
      </c>
      <c r="F2" s="20" t="s">
        <v>217</v>
      </c>
      <c r="G2" s="2" t="s">
        <v>21</v>
      </c>
      <c r="H2" s="2" t="s">
        <v>22</v>
      </c>
      <c r="I2" s="23" t="s">
        <v>23</v>
      </c>
      <c r="J2" s="2" t="s">
        <v>2</v>
      </c>
      <c r="K2" s="3" t="s">
        <v>190</v>
      </c>
      <c r="L2" s="13" t="s">
        <v>261</v>
      </c>
      <c r="M2" s="2" t="s">
        <v>20</v>
      </c>
    </row>
    <row r="3" spans="1:13" ht="77.25" customHeight="1" thickBot="1">
      <c r="A3" s="4" t="s">
        <v>3</v>
      </c>
      <c r="B3" s="4" t="s">
        <v>4</v>
      </c>
      <c r="C3" s="4" t="s">
        <v>198</v>
      </c>
      <c r="D3" s="4" t="s">
        <v>238</v>
      </c>
      <c r="E3" s="4" t="s">
        <v>14</v>
      </c>
      <c r="F3" s="21">
        <v>1</v>
      </c>
      <c r="G3" s="5">
        <v>1</v>
      </c>
      <c r="H3" s="5">
        <f>F3-L3</f>
        <v>0</v>
      </c>
      <c r="I3" s="24">
        <f>F3-G3</f>
        <v>0</v>
      </c>
      <c r="J3" s="6"/>
      <c r="K3" s="6"/>
      <c r="L3" s="17">
        <v>1</v>
      </c>
      <c r="M3" s="26">
        <f aca="true" t="shared" si="0" ref="M3:M27">L3/F3</f>
        <v>1</v>
      </c>
    </row>
    <row r="4" spans="1:13" ht="111" customHeight="1" thickBot="1">
      <c r="A4" s="43" t="s">
        <v>5</v>
      </c>
      <c r="B4" s="43" t="s">
        <v>233</v>
      </c>
      <c r="C4" s="43" t="s">
        <v>200</v>
      </c>
      <c r="D4" s="4" t="s">
        <v>249</v>
      </c>
      <c r="E4" s="4" t="s">
        <v>12</v>
      </c>
      <c r="F4" s="21">
        <v>40</v>
      </c>
      <c r="G4" s="5">
        <v>2</v>
      </c>
      <c r="H4" s="5">
        <f aca="true" t="shared" si="1" ref="H4:H26">F4-L4</f>
        <v>39</v>
      </c>
      <c r="I4" s="24">
        <f aca="true" t="shared" si="2" ref="I4:I26">F4-G4</f>
        <v>38</v>
      </c>
      <c r="J4" s="15"/>
      <c r="K4" s="47"/>
      <c r="L4" s="17">
        <v>1</v>
      </c>
      <c r="M4" s="26">
        <f t="shared" si="0"/>
        <v>0.025</v>
      </c>
    </row>
    <row r="5" spans="1:13" ht="126" customHeight="1" thickBot="1">
      <c r="A5" s="43"/>
      <c r="B5" s="43"/>
      <c r="C5" s="43"/>
      <c r="D5" s="4" t="s">
        <v>250</v>
      </c>
      <c r="E5" s="4" t="s">
        <v>13</v>
      </c>
      <c r="F5" s="21">
        <v>10</v>
      </c>
      <c r="G5" s="5">
        <v>0</v>
      </c>
      <c r="H5" s="5">
        <f t="shared" si="1"/>
        <v>10</v>
      </c>
      <c r="I5" s="24">
        <f t="shared" si="2"/>
        <v>10</v>
      </c>
      <c r="J5" s="15"/>
      <c r="K5" s="47"/>
      <c r="L5" s="17">
        <v>0</v>
      </c>
      <c r="M5" s="26">
        <f t="shared" si="0"/>
        <v>0</v>
      </c>
    </row>
    <row r="6" spans="1:13" ht="132.75" customHeight="1" thickBot="1">
      <c r="A6" s="46" t="s">
        <v>6</v>
      </c>
      <c r="B6" s="4" t="s">
        <v>191</v>
      </c>
      <c r="C6" s="4" t="s">
        <v>201</v>
      </c>
      <c r="D6" s="4" t="s">
        <v>239</v>
      </c>
      <c r="E6" s="43" t="s">
        <v>15</v>
      </c>
      <c r="F6" s="22">
        <v>8</v>
      </c>
      <c r="G6" s="5">
        <v>6</v>
      </c>
      <c r="H6" s="5">
        <f t="shared" si="1"/>
        <v>2</v>
      </c>
      <c r="I6" s="24">
        <f t="shared" si="2"/>
        <v>2</v>
      </c>
      <c r="J6" s="6"/>
      <c r="K6" s="6"/>
      <c r="L6" s="17">
        <v>6</v>
      </c>
      <c r="M6" s="26">
        <f t="shared" si="0"/>
        <v>0.75</v>
      </c>
    </row>
    <row r="7" spans="1:18" ht="140.25" customHeight="1" thickBot="1">
      <c r="A7" s="46"/>
      <c r="B7" s="4" t="s">
        <v>192</v>
      </c>
      <c r="C7" s="4" t="s">
        <v>202</v>
      </c>
      <c r="D7" s="4" t="s">
        <v>251</v>
      </c>
      <c r="E7" s="43"/>
      <c r="F7" s="22">
        <v>7</v>
      </c>
      <c r="G7" s="5">
        <v>6</v>
      </c>
      <c r="H7" s="5">
        <f t="shared" si="1"/>
        <v>1</v>
      </c>
      <c r="I7" s="24">
        <f t="shared" si="2"/>
        <v>1</v>
      </c>
      <c r="J7" s="6"/>
      <c r="K7" s="6"/>
      <c r="L7" s="17">
        <v>6</v>
      </c>
      <c r="M7" s="26">
        <f t="shared" si="0"/>
        <v>0.8571428571428571</v>
      </c>
      <c r="R7" s="14"/>
    </row>
    <row r="8" spans="1:18" ht="130.5" customHeight="1" thickBot="1">
      <c r="A8" s="46"/>
      <c r="B8" s="4" t="s">
        <v>234</v>
      </c>
      <c r="C8" s="4" t="s">
        <v>235</v>
      </c>
      <c r="D8" s="4" t="s">
        <v>240</v>
      </c>
      <c r="E8" s="43"/>
      <c r="F8" s="22">
        <v>8</v>
      </c>
      <c r="G8" s="5">
        <v>8</v>
      </c>
      <c r="H8" s="5">
        <f t="shared" si="1"/>
        <v>0</v>
      </c>
      <c r="I8" s="24">
        <f t="shared" si="2"/>
        <v>0</v>
      </c>
      <c r="J8" s="30"/>
      <c r="K8" s="30"/>
      <c r="L8" s="17">
        <v>8</v>
      </c>
      <c r="M8" s="26">
        <f t="shared" si="0"/>
        <v>1</v>
      </c>
      <c r="R8" s="14"/>
    </row>
    <row r="9" spans="1:13" ht="188.25" thickBot="1">
      <c r="A9" s="46"/>
      <c r="B9" s="4" t="s">
        <v>193</v>
      </c>
      <c r="C9" s="4" t="s">
        <v>203</v>
      </c>
      <c r="D9" s="4" t="s">
        <v>241</v>
      </c>
      <c r="E9" s="43"/>
      <c r="F9" s="22">
        <v>5</v>
      </c>
      <c r="G9" s="5">
        <v>5</v>
      </c>
      <c r="H9" s="5">
        <f t="shared" si="1"/>
        <v>1</v>
      </c>
      <c r="I9" s="24">
        <f t="shared" si="2"/>
        <v>0</v>
      </c>
      <c r="J9" s="6"/>
      <c r="K9" s="6"/>
      <c r="L9" s="17">
        <v>4</v>
      </c>
      <c r="M9" s="26">
        <f t="shared" si="0"/>
        <v>0.8</v>
      </c>
    </row>
    <row r="10" spans="1:13" ht="104.25" customHeight="1" thickBot="1">
      <c r="A10" s="46"/>
      <c r="B10" s="4" t="s">
        <v>194</v>
      </c>
      <c r="C10" s="4" t="s">
        <v>204</v>
      </c>
      <c r="D10" s="4" t="s">
        <v>252</v>
      </c>
      <c r="E10" s="43"/>
      <c r="F10" s="28"/>
      <c r="G10" s="5">
        <v>0</v>
      </c>
      <c r="H10" s="5">
        <f t="shared" si="1"/>
        <v>0</v>
      </c>
      <c r="I10" s="24">
        <f t="shared" si="2"/>
        <v>0</v>
      </c>
      <c r="J10" s="6"/>
      <c r="K10" s="6"/>
      <c r="L10" s="17"/>
      <c r="M10" s="26" t="e">
        <f t="shared" si="0"/>
        <v>#DIV/0!</v>
      </c>
    </row>
    <row r="11" spans="1:13" ht="158.25" customHeight="1" thickBot="1">
      <c r="A11" s="46"/>
      <c r="B11" s="4" t="s">
        <v>195</v>
      </c>
      <c r="C11" s="4" t="s">
        <v>205</v>
      </c>
      <c r="D11" s="4" t="s">
        <v>253</v>
      </c>
      <c r="E11" s="43"/>
      <c r="F11" s="22">
        <v>3</v>
      </c>
      <c r="G11" s="5">
        <v>1</v>
      </c>
      <c r="H11" s="5">
        <f t="shared" si="1"/>
        <v>2</v>
      </c>
      <c r="I11" s="24">
        <f t="shared" si="2"/>
        <v>2</v>
      </c>
      <c r="J11" s="6"/>
      <c r="K11" s="6"/>
      <c r="L11" s="17">
        <v>1</v>
      </c>
      <c r="M11" s="26">
        <f t="shared" si="0"/>
        <v>0.3333333333333333</v>
      </c>
    </row>
    <row r="12" spans="1:13" ht="83.25" customHeight="1" thickBot="1">
      <c r="A12" s="38" t="s">
        <v>7</v>
      </c>
      <c r="B12" s="4" t="s">
        <v>218</v>
      </c>
      <c r="C12" s="4" t="s">
        <v>219</v>
      </c>
      <c r="D12" s="4"/>
      <c r="E12" s="4" t="s">
        <v>216</v>
      </c>
      <c r="F12" s="22">
        <v>25</v>
      </c>
      <c r="G12" s="5">
        <v>0</v>
      </c>
      <c r="H12" s="5">
        <f t="shared" si="1"/>
        <v>25</v>
      </c>
      <c r="I12" s="24">
        <f t="shared" si="2"/>
        <v>25</v>
      </c>
      <c r="J12" s="27"/>
      <c r="K12" s="27"/>
      <c r="L12" s="17">
        <v>0</v>
      </c>
      <c r="M12" s="26">
        <f t="shared" si="0"/>
        <v>0</v>
      </c>
    </row>
    <row r="13" spans="1:13" ht="54.75" customHeight="1" thickBot="1">
      <c r="A13" s="48"/>
      <c r="B13" s="43" t="s">
        <v>236</v>
      </c>
      <c r="C13" s="43" t="s">
        <v>206</v>
      </c>
      <c r="D13" s="4" t="s">
        <v>242</v>
      </c>
      <c r="E13" s="4" t="s">
        <v>196</v>
      </c>
      <c r="F13" s="22">
        <v>10</v>
      </c>
      <c r="G13" s="5">
        <v>5</v>
      </c>
      <c r="H13" s="5">
        <f t="shared" si="1"/>
        <v>5</v>
      </c>
      <c r="I13" s="24">
        <f t="shared" si="2"/>
        <v>5</v>
      </c>
      <c r="J13" s="6"/>
      <c r="K13" s="6"/>
      <c r="L13" s="17">
        <v>5</v>
      </c>
      <c r="M13" s="26">
        <f t="shared" si="0"/>
        <v>0.5</v>
      </c>
    </row>
    <row r="14" spans="1:13" ht="357" customHeight="1" thickBot="1">
      <c r="A14" s="39"/>
      <c r="B14" s="43"/>
      <c r="C14" s="43"/>
      <c r="D14" s="4" t="s">
        <v>259</v>
      </c>
      <c r="E14" s="4" t="s">
        <v>216</v>
      </c>
      <c r="F14" s="21">
        <v>50</v>
      </c>
      <c r="G14" s="5">
        <v>50</v>
      </c>
      <c r="H14" s="5">
        <f t="shared" si="1"/>
        <v>0</v>
      </c>
      <c r="I14" s="24">
        <f t="shared" si="2"/>
        <v>0</v>
      </c>
      <c r="J14" s="16"/>
      <c r="K14" s="16"/>
      <c r="L14" s="17">
        <v>50</v>
      </c>
      <c r="M14" s="26">
        <f t="shared" si="0"/>
        <v>1</v>
      </c>
    </row>
    <row r="15" spans="1:13" ht="85.5" customHeight="1" thickBot="1">
      <c r="A15" s="35" t="s">
        <v>8</v>
      </c>
      <c r="B15" s="4" t="s">
        <v>220</v>
      </c>
      <c r="C15" s="4" t="s">
        <v>207</v>
      </c>
      <c r="D15" s="4" t="s">
        <v>243</v>
      </c>
      <c r="E15" s="4" t="s">
        <v>16</v>
      </c>
      <c r="F15" s="21">
        <v>83</v>
      </c>
      <c r="G15" s="5">
        <v>18</v>
      </c>
      <c r="H15" s="5">
        <f t="shared" si="1"/>
        <v>67</v>
      </c>
      <c r="I15" s="24">
        <f t="shared" si="2"/>
        <v>65</v>
      </c>
      <c r="J15" s="6"/>
      <c r="K15" s="6"/>
      <c r="L15" s="17">
        <v>16</v>
      </c>
      <c r="M15" s="26">
        <f t="shared" si="0"/>
        <v>0.1927710843373494</v>
      </c>
    </row>
    <row r="16" spans="1:13" ht="57" thickBot="1">
      <c r="A16" s="36"/>
      <c r="B16" s="4" t="s">
        <v>221</v>
      </c>
      <c r="C16" s="4" t="s">
        <v>208</v>
      </c>
      <c r="D16" s="31" t="s">
        <v>255</v>
      </c>
      <c r="E16" s="4" t="s">
        <v>18</v>
      </c>
      <c r="F16" s="21">
        <v>10</v>
      </c>
      <c r="G16" s="5">
        <v>0</v>
      </c>
      <c r="H16" s="5">
        <f t="shared" si="1"/>
        <v>10</v>
      </c>
      <c r="I16" s="24">
        <f t="shared" si="2"/>
        <v>10</v>
      </c>
      <c r="J16" s="6"/>
      <c r="K16" s="6"/>
      <c r="L16" s="17">
        <v>0</v>
      </c>
      <c r="M16" s="26">
        <f t="shared" si="0"/>
        <v>0</v>
      </c>
    </row>
    <row r="17" spans="1:13" ht="190.5" customHeight="1" thickBot="1">
      <c r="A17" s="36"/>
      <c r="B17" s="38" t="s">
        <v>222</v>
      </c>
      <c r="C17" s="40" t="s">
        <v>209</v>
      </c>
      <c r="D17" s="34" t="s">
        <v>245</v>
      </c>
      <c r="E17" s="33" t="s">
        <v>16</v>
      </c>
      <c r="F17" s="21">
        <v>3</v>
      </c>
      <c r="G17" s="5">
        <v>2</v>
      </c>
      <c r="H17" s="5">
        <f t="shared" si="1"/>
        <v>1</v>
      </c>
      <c r="I17" s="24">
        <f t="shared" si="2"/>
        <v>1</v>
      </c>
      <c r="J17" s="27"/>
      <c r="K17" s="27"/>
      <c r="L17" s="17">
        <v>2</v>
      </c>
      <c r="M17" s="26">
        <f t="shared" si="0"/>
        <v>0.6666666666666666</v>
      </c>
    </row>
    <row r="18" spans="1:13" ht="92.25" customHeight="1" thickBot="1">
      <c r="A18" s="36"/>
      <c r="B18" s="39"/>
      <c r="C18" s="41"/>
      <c r="D18" s="34" t="s">
        <v>244</v>
      </c>
      <c r="E18" s="33" t="s">
        <v>17</v>
      </c>
      <c r="F18" s="21">
        <v>30</v>
      </c>
      <c r="G18" s="5">
        <v>28</v>
      </c>
      <c r="H18" s="5">
        <f t="shared" si="1"/>
        <v>4</v>
      </c>
      <c r="I18" s="24">
        <f t="shared" si="2"/>
        <v>2</v>
      </c>
      <c r="J18" s="16"/>
      <c r="K18" s="16"/>
      <c r="L18" s="17">
        <v>26</v>
      </c>
      <c r="M18" s="26">
        <f t="shared" si="0"/>
        <v>0.8666666666666667</v>
      </c>
    </row>
    <row r="19" spans="1:13" ht="92.25" customHeight="1" thickBot="1">
      <c r="A19" s="36"/>
      <c r="B19" s="4" t="s">
        <v>223</v>
      </c>
      <c r="C19" s="4" t="s">
        <v>210</v>
      </c>
      <c r="D19" s="32" t="s">
        <v>256</v>
      </c>
      <c r="E19" s="4" t="s">
        <v>16</v>
      </c>
      <c r="F19" s="21">
        <v>2</v>
      </c>
      <c r="G19" s="5">
        <v>0</v>
      </c>
      <c r="H19" s="5">
        <f t="shared" si="1"/>
        <v>2</v>
      </c>
      <c r="I19" s="24">
        <f t="shared" si="2"/>
        <v>2</v>
      </c>
      <c r="J19" s="6"/>
      <c r="K19" s="6"/>
      <c r="L19" s="17">
        <v>0</v>
      </c>
      <c r="M19" s="26">
        <f t="shared" si="0"/>
        <v>0</v>
      </c>
    </row>
    <row r="20" spans="1:13" ht="120.75" customHeight="1" thickBot="1">
      <c r="A20" s="36"/>
      <c r="B20" s="4" t="s">
        <v>224</v>
      </c>
      <c r="C20" s="4" t="s">
        <v>211</v>
      </c>
      <c r="D20" s="4" t="s">
        <v>246</v>
      </c>
      <c r="E20" s="4" t="s">
        <v>16</v>
      </c>
      <c r="F20" s="21">
        <v>70</v>
      </c>
      <c r="G20" s="5">
        <v>20</v>
      </c>
      <c r="H20" s="5">
        <f t="shared" si="1"/>
        <v>53</v>
      </c>
      <c r="I20" s="24">
        <f t="shared" si="2"/>
        <v>50</v>
      </c>
      <c r="J20" s="6"/>
      <c r="K20" s="6"/>
      <c r="L20" s="17">
        <v>17</v>
      </c>
      <c r="M20" s="26">
        <f t="shared" si="0"/>
        <v>0.24285714285714285</v>
      </c>
    </row>
    <row r="21" spans="1:13" ht="146.25" customHeight="1" thickBot="1">
      <c r="A21" s="36"/>
      <c r="B21" s="4" t="s">
        <v>225</v>
      </c>
      <c r="C21" s="4" t="s">
        <v>212</v>
      </c>
      <c r="D21" s="4" t="s">
        <v>257</v>
      </c>
      <c r="E21" s="4" t="s">
        <v>18</v>
      </c>
      <c r="F21" s="29"/>
      <c r="G21" s="5"/>
      <c r="H21" s="5">
        <f t="shared" si="1"/>
        <v>0</v>
      </c>
      <c r="I21" s="24">
        <f t="shared" si="2"/>
        <v>0</v>
      </c>
      <c r="J21" s="6"/>
      <c r="K21" s="6"/>
      <c r="L21" s="17"/>
      <c r="M21" s="26" t="e">
        <f t="shared" si="0"/>
        <v>#DIV/0!</v>
      </c>
    </row>
    <row r="22" spans="1:13" ht="66.75" customHeight="1" thickBot="1">
      <c r="A22" s="36"/>
      <c r="B22" s="4" t="s">
        <v>226</v>
      </c>
      <c r="C22" s="4" t="s">
        <v>227</v>
      </c>
      <c r="D22" s="4" t="s">
        <v>247</v>
      </c>
      <c r="E22" s="4" t="s">
        <v>16</v>
      </c>
      <c r="F22" s="21">
        <v>1</v>
      </c>
      <c r="G22" s="5">
        <v>1</v>
      </c>
      <c r="H22" s="5">
        <f t="shared" si="1"/>
        <v>0</v>
      </c>
      <c r="I22" s="24">
        <f t="shared" si="2"/>
        <v>0</v>
      </c>
      <c r="J22" s="27"/>
      <c r="K22" s="27"/>
      <c r="L22" s="17">
        <v>1</v>
      </c>
      <c r="M22" s="26">
        <f t="shared" si="0"/>
        <v>1</v>
      </c>
    </row>
    <row r="23" spans="1:13" ht="66.75" customHeight="1" thickBot="1">
      <c r="A23" s="37"/>
      <c r="B23" s="4" t="s">
        <v>229</v>
      </c>
      <c r="C23" s="4" t="s">
        <v>228</v>
      </c>
      <c r="D23" s="4"/>
      <c r="E23" s="4" t="s">
        <v>16</v>
      </c>
      <c r="F23" s="21">
        <v>1</v>
      </c>
      <c r="G23" s="5">
        <v>0</v>
      </c>
      <c r="H23" s="5">
        <f t="shared" si="1"/>
        <v>1</v>
      </c>
      <c r="I23" s="24">
        <f t="shared" si="2"/>
        <v>1</v>
      </c>
      <c r="J23" s="27"/>
      <c r="K23" s="27"/>
      <c r="L23" s="17">
        <v>0</v>
      </c>
      <c r="M23" s="26">
        <f t="shared" si="0"/>
        <v>0</v>
      </c>
    </row>
    <row r="24" spans="1:13" ht="86.25" customHeight="1" thickBot="1">
      <c r="A24" s="4" t="s">
        <v>9</v>
      </c>
      <c r="B24" s="4" t="s">
        <v>230</v>
      </c>
      <c r="C24" s="4" t="s">
        <v>213</v>
      </c>
      <c r="D24" s="4" t="s">
        <v>258</v>
      </c>
      <c r="E24" s="4" t="s">
        <v>19</v>
      </c>
      <c r="F24" s="21">
        <v>15</v>
      </c>
      <c r="G24" s="4">
        <v>11</v>
      </c>
      <c r="H24" s="5">
        <f t="shared" si="1"/>
        <v>6</v>
      </c>
      <c r="I24" s="24">
        <f t="shared" si="2"/>
        <v>4</v>
      </c>
      <c r="J24" s="6">
        <v>1</v>
      </c>
      <c r="K24" s="6"/>
      <c r="L24" s="17">
        <v>9</v>
      </c>
      <c r="M24" s="26">
        <f t="shared" si="0"/>
        <v>0.6</v>
      </c>
    </row>
    <row r="25" spans="1:13" ht="194.25" customHeight="1" thickBot="1">
      <c r="A25" s="43"/>
      <c r="B25" s="4" t="s">
        <v>231</v>
      </c>
      <c r="C25" s="4" t="s">
        <v>214</v>
      </c>
      <c r="D25" s="4" t="s">
        <v>254</v>
      </c>
      <c r="E25" s="4" t="s">
        <v>197</v>
      </c>
      <c r="F25" s="21">
        <v>8</v>
      </c>
      <c r="G25" s="4">
        <v>0</v>
      </c>
      <c r="H25" s="5">
        <f t="shared" si="1"/>
        <v>8</v>
      </c>
      <c r="I25" s="24">
        <f t="shared" si="2"/>
        <v>8</v>
      </c>
      <c r="J25" s="6"/>
      <c r="K25" s="6"/>
      <c r="L25" s="17">
        <v>0</v>
      </c>
      <c r="M25" s="26">
        <f t="shared" si="0"/>
        <v>0</v>
      </c>
    </row>
    <row r="26" spans="1:13" ht="297" customHeight="1" thickBot="1">
      <c r="A26" s="43"/>
      <c r="B26" s="4" t="s">
        <v>232</v>
      </c>
      <c r="C26" s="4" t="s">
        <v>215</v>
      </c>
      <c r="D26" s="4" t="s">
        <v>248</v>
      </c>
      <c r="E26" s="4" t="s">
        <v>14</v>
      </c>
      <c r="F26" s="21">
        <v>17</v>
      </c>
      <c r="G26" s="4">
        <v>10</v>
      </c>
      <c r="H26" s="5">
        <f t="shared" si="1"/>
        <v>7</v>
      </c>
      <c r="I26" s="24">
        <f t="shared" si="2"/>
        <v>7</v>
      </c>
      <c r="J26" s="6"/>
      <c r="K26" s="6"/>
      <c r="L26" s="17">
        <v>10</v>
      </c>
      <c r="M26" s="26">
        <f t="shared" si="0"/>
        <v>0.5882352941176471</v>
      </c>
    </row>
    <row r="27" spans="1:13" ht="18.75" customHeight="1" thickBot="1">
      <c r="A27" s="42" t="s">
        <v>10</v>
      </c>
      <c r="B27" s="42"/>
      <c r="C27" s="1"/>
      <c r="D27" s="1"/>
      <c r="E27" s="1"/>
      <c r="F27" s="20">
        <f aca="true" t="shared" si="3" ref="F27:L27">SUM(F3:F26)</f>
        <v>407</v>
      </c>
      <c r="G27" s="1">
        <f t="shared" si="3"/>
        <v>174</v>
      </c>
      <c r="H27" s="1">
        <f t="shared" si="3"/>
        <v>244</v>
      </c>
      <c r="I27" s="25">
        <f t="shared" si="3"/>
        <v>233</v>
      </c>
      <c r="J27" s="1">
        <f t="shared" si="3"/>
        <v>1</v>
      </c>
      <c r="K27" s="1">
        <f t="shared" si="3"/>
        <v>0</v>
      </c>
      <c r="L27" s="18">
        <f t="shared" si="3"/>
        <v>163</v>
      </c>
      <c r="M27" s="19">
        <f t="shared" si="0"/>
        <v>0.4004914004914005</v>
      </c>
    </row>
  </sheetData>
  <sheetProtection/>
  <mergeCells count="15">
    <mergeCell ref="A1:M1"/>
    <mergeCell ref="A6:A11"/>
    <mergeCell ref="K4:K5"/>
    <mergeCell ref="B13:B14"/>
    <mergeCell ref="E6:E11"/>
    <mergeCell ref="A12:A14"/>
    <mergeCell ref="A15:A23"/>
    <mergeCell ref="B17:B18"/>
    <mergeCell ref="C17:C18"/>
    <mergeCell ref="A27:B27"/>
    <mergeCell ref="A25:A26"/>
    <mergeCell ref="A4:A5"/>
    <mergeCell ref="B4:B5"/>
    <mergeCell ref="C4:C5"/>
    <mergeCell ref="C13:C14"/>
  </mergeCells>
  <conditionalFormatting sqref="M3:M27">
    <cfRule type="cellIs" priority="1" dxfId="0" operator="greaterThan">
      <formula>1</formula>
    </cfRule>
  </conditionalFormatting>
  <dataValidations count="1">
    <dataValidation type="list" allowBlank="1" showInputMessage="1" showErrorMessage="1" sqref="A27">
      <formula1>INDIRECT(Лист1!#REF!)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0" r:id="rId1"/>
  <rowBreaks count="1" manualBreakCount="1">
    <brk id="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6.8515625" style="0" bestFit="1" customWidth="1"/>
    <col min="2" max="2" width="36.57421875" style="0" bestFit="1" customWidth="1"/>
    <col min="3" max="3" width="15.57421875" style="0" bestFit="1" customWidth="1"/>
    <col min="4" max="4" width="15.57421875" style="0" customWidth="1"/>
    <col min="5" max="5" width="15.8515625" style="0" bestFit="1" customWidth="1"/>
    <col min="6" max="6" width="9.7109375" style="0" bestFit="1" customWidth="1"/>
    <col min="7" max="7" width="7.57421875" style="0" customWidth="1"/>
    <col min="8" max="8" width="11.421875" style="0" customWidth="1"/>
    <col min="9" max="9" width="16.57421875" style="0" bestFit="1" customWidth="1"/>
  </cols>
  <sheetData>
    <row r="1" spans="1:15" ht="50.25" customHeight="1">
      <c r="A1" s="7" t="s">
        <v>24</v>
      </c>
      <c r="B1" s="7" t="s">
        <v>25</v>
      </c>
      <c r="C1" s="7" t="s">
        <v>26</v>
      </c>
      <c r="D1" s="7" t="s">
        <v>162</v>
      </c>
      <c r="E1" s="7" t="s">
        <v>27</v>
      </c>
      <c r="F1" s="7" t="s">
        <v>28</v>
      </c>
      <c r="G1" s="7" t="s">
        <v>29</v>
      </c>
      <c r="H1" s="7" t="s">
        <v>165</v>
      </c>
      <c r="I1" s="7" t="s">
        <v>30</v>
      </c>
      <c r="J1" s="49" t="s">
        <v>31</v>
      </c>
      <c r="K1" s="50"/>
      <c r="L1" s="50"/>
      <c r="M1" s="50"/>
      <c r="N1" s="50"/>
      <c r="O1" s="51"/>
    </row>
    <row r="2" spans="1:15" ht="19.5" customHeight="1">
      <c r="A2" s="10" t="s">
        <v>159</v>
      </c>
      <c r="B2" s="12" t="s">
        <v>160</v>
      </c>
      <c r="C2" s="11">
        <v>29009</v>
      </c>
      <c r="D2" s="10" t="s">
        <v>163</v>
      </c>
      <c r="E2" s="10" t="s">
        <v>164</v>
      </c>
      <c r="F2" s="10" t="s">
        <v>161</v>
      </c>
      <c r="G2" s="10">
        <v>28</v>
      </c>
      <c r="H2" s="10" t="s">
        <v>166</v>
      </c>
      <c r="I2" s="8" t="s">
        <v>38</v>
      </c>
      <c r="J2" s="52" t="s">
        <v>39</v>
      </c>
      <c r="K2" s="53"/>
      <c r="L2" s="53"/>
      <c r="M2" s="53"/>
      <c r="N2" s="53"/>
      <c r="O2" s="53"/>
    </row>
    <row r="3" spans="1:15" ht="19.5" customHeight="1">
      <c r="A3" s="10" t="s">
        <v>167</v>
      </c>
      <c r="B3" s="12" t="s">
        <v>168</v>
      </c>
      <c r="C3" s="11">
        <v>27220</v>
      </c>
      <c r="D3" s="10" t="s">
        <v>186</v>
      </c>
      <c r="E3" s="10" t="s">
        <v>164</v>
      </c>
      <c r="F3" s="10" t="s">
        <v>72</v>
      </c>
      <c r="G3" s="10">
        <v>4</v>
      </c>
      <c r="H3" s="10" t="s">
        <v>169</v>
      </c>
      <c r="I3" s="8" t="s">
        <v>38</v>
      </c>
      <c r="J3" s="52" t="s">
        <v>74</v>
      </c>
      <c r="K3" s="53"/>
      <c r="L3" s="53"/>
      <c r="M3" s="53"/>
      <c r="N3" s="53"/>
      <c r="O3" s="53"/>
    </row>
    <row r="4" spans="1:15" ht="15" customHeight="1">
      <c r="A4" s="8" t="s">
        <v>32</v>
      </c>
      <c r="B4" s="9" t="s">
        <v>33</v>
      </c>
      <c r="C4" s="8" t="s">
        <v>34</v>
      </c>
      <c r="D4" s="8" t="s">
        <v>170</v>
      </c>
      <c r="E4" s="8" t="s">
        <v>35</v>
      </c>
      <c r="F4" s="8" t="s">
        <v>36</v>
      </c>
      <c r="G4" s="8" t="s">
        <v>37</v>
      </c>
      <c r="H4" s="9" t="s">
        <v>176</v>
      </c>
      <c r="I4" s="8" t="s">
        <v>38</v>
      </c>
      <c r="J4" s="52" t="s">
        <v>39</v>
      </c>
      <c r="K4" s="53"/>
      <c r="L4" s="53"/>
      <c r="M4" s="53"/>
      <c r="N4" s="53"/>
      <c r="O4" s="53"/>
    </row>
    <row r="5" spans="1:15" ht="15" customHeight="1">
      <c r="A5" s="8" t="s">
        <v>40</v>
      </c>
      <c r="B5" s="9" t="s">
        <v>41</v>
      </c>
      <c r="C5" s="8" t="s">
        <v>42</v>
      </c>
      <c r="D5" s="8" t="s">
        <v>170</v>
      </c>
      <c r="E5" s="8" t="s">
        <v>35</v>
      </c>
      <c r="F5" s="8" t="s">
        <v>36</v>
      </c>
      <c r="G5" s="8" t="s">
        <v>43</v>
      </c>
      <c r="H5" s="9" t="s">
        <v>177</v>
      </c>
      <c r="I5" s="8" t="s">
        <v>38</v>
      </c>
      <c r="J5" s="52" t="s">
        <v>44</v>
      </c>
      <c r="K5" s="53"/>
      <c r="L5" s="53"/>
      <c r="M5" s="53"/>
      <c r="N5" s="53"/>
      <c r="O5" s="53"/>
    </row>
    <row r="6" spans="1:15" ht="15" customHeight="1">
      <c r="A6" s="8" t="s">
        <v>45</v>
      </c>
      <c r="B6" s="9" t="s">
        <v>46</v>
      </c>
      <c r="C6" s="8" t="s">
        <v>47</v>
      </c>
      <c r="D6" s="8" t="s">
        <v>170</v>
      </c>
      <c r="E6" s="8" t="s">
        <v>35</v>
      </c>
      <c r="F6" s="8" t="s">
        <v>36</v>
      </c>
      <c r="G6" s="8" t="s">
        <v>43</v>
      </c>
      <c r="H6" s="9" t="s">
        <v>177</v>
      </c>
      <c r="I6" s="8" t="s">
        <v>38</v>
      </c>
      <c r="J6" s="52" t="s">
        <v>48</v>
      </c>
      <c r="K6" s="53"/>
      <c r="L6" s="53"/>
      <c r="M6" s="53"/>
      <c r="N6" s="53"/>
      <c r="O6" s="53"/>
    </row>
    <row r="7" spans="1:15" ht="15" customHeight="1">
      <c r="A7" s="8" t="s">
        <v>49</v>
      </c>
      <c r="B7" s="9" t="s">
        <v>50</v>
      </c>
      <c r="C7" s="8" t="s">
        <v>51</v>
      </c>
      <c r="D7" s="8" t="s">
        <v>170</v>
      </c>
      <c r="E7" s="8" t="s">
        <v>35</v>
      </c>
      <c r="F7" s="8" t="s">
        <v>36</v>
      </c>
      <c r="G7" s="8" t="s">
        <v>43</v>
      </c>
      <c r="H7" s="9" t="s">
        <v>177</v>
      </c>
      <c r="I7" s="8" t="s">
        <v>38</v>
      </c>
      <c r="J7" s="52" t="s">
        <v>52</v>
      </c>
      <c r="K7" s="53"/>
      <c r="L7" s="53"/>
      <c r="M7" s="53"/>
      <c r="N7" s="53"/>
      <c r="O7" s="53"/>
    </row>
    <row r="8" spans="1:15" ht="15" customHeight="1">
      <c r="A8" s="8" t="s">
        <v>53</v>
      </c>
      <c r="B8" s="9" t="s">
        <v>54</v>
      </c>
      <c r="C8" s="8" t="s">
        <v>55</v>
      </c>
      <c r="D8" s="8" t="s">
        <v>170</v>
      </c>
      <c r="E8" s="8" t="s">
        <v>56</v>
      </c>
      <c r="F8" s="8" t="s">
        <v>36</v>
      </c>
      <c r="G8" s="8" t="s">
        <v>57</v>
      </c>
      <c r="H8" s="9" t="s">
        <v>178</v>
      </c>
      <c r="I8" s="8" t="s">
        <v>38</v>
      </c>
      <c r="J8" s="52" t="s">
        <v>58</v>
      </c>
      <c r="K8" s="53"/>
      <c r="L8" s="53"/>
      <c r="M8" s="53"/>
      <c r="N8" s="53"/>
      <c r="O8" s="53"/>
    </row>
    <row r="9" spans="1:15" ht="15" customHeight="1">
      <c r="A9" s="8" t="s">
        <v>59</v>
      </c>
      <c r="B9" s="9" t="s">
        <v>60</v>
      </c>
      <c r="C9" s="8" t="s">
        <v>61</v>
      </c>
      <c r="D9" s="8" t="s">
        <v>170</v>
      </c>
      <c r="E9" s="8" t="s">
        <v>56</v>
      </c>
      <c r="F9" s="8" t="s">
        <v>36</v>
      </c>
      <c r="G9" s="8" t="s">
        <v>57</v>
      </c>
      <c r="H9" s="9" t="s">
        <v>178</v>
      </c>
      <c r="I9" s="8" t="s">
        <v>38</v>
      </c>
      <c r="J9" s="52" t="s">
        <v>58</v>
      </c>
      <c r="K9" s="53"/>
      <c r="L9" s="53"/>
      <c r="M9" s="53"/>
      <c r="N9" s="53"/>
      <c r="O9" s="53"/>
    </row>
    <row r="10" spans="1:15" ht="15" customHeight="1">
      <c r="A10" s="8" t="s">
        <v>62</v>
      </c>
      <c r="B10" s="9" t="s">
        <v>63</v>
      </c>
      <c r="C10" s="8" t="s">
        <v>64</v>
      </c>
      <c r="D10" s="8" t="s">
        <v>170</v>
      </c>
      <c r="E10" s="8" t="s">
        <v>35</v>
      </c>
      <c r="F10" s="8" t="s">
        <v>36</v>
      </c>
      <c r="G10" s="8" t="s">
        <v>37</v>
      </c>
      <c r="H10" s="9" t="s">
        <v>176</v>
      </c>
      <c r="I10" s="8" t="s">
        <v>38</v>
      </c>
      <c r="J10" s="52" t="s">
        <v>65</v>
      </c>
      <c r="K10" s="53"/>
      <c r="L10" s="53"/>
      <c r="M10" s="53"/>
      <c r="N10" s="53"/>
      <c r="O10" s="53"/>
    </row>
    <row r="11" spans="1:15" ht="15" customHeight="1">
      <c r="A11" s="8" t="s">
        <v>66</v>
      </c>
      <c r="B11" s="9" t="s">
        <v>67</v>
      </c>
      <c r="C11" s="8" t="s">
        <v>68</v>
      </c>
      <c r="D11" s="8" t="s">
        <v>170</v>
      </c>
      <c r="E11" s="8" t="s">
        <v>35</v>
      </c>
      <c r="F11" s="8" t="s">
        <v>36</v>
      </c>
      <c r="G11" s="8" t="s">
        <v>37</v>
      </c>
      <c r="H11" s="9" t="s">
        <v>176</v>
      </c>
      <c r="I11" s="8" t="s">
        <v>38</v>
      </c>
      <c r="J11" s="52" t="s">
        <v>65</v>
      </c>
      <c r="K11" s="53"/>
      <c r="L11" s="53"/>
      <c r="M11" s="53"/>
      <c r="N11" s="53"/>
      <c r="O11" s="53"/>
    </row>
    <row r="12" spans="1:15" ht="15" customHeight="1">
      <c r="A12" s="8" t="s">
        <v>69</v>
      </c>
      <c r="B12" s="9" t="s">
        <v>70</v>
      </c>
      <c r="C12" s="8" t="s">
        <v>71</v>
      </c>
      <c r="D12" s="8" t="s">
        <v>186</v>
      </c>
      <c r="E12" s="8" t="s">
        <v>35</v>
      </c>
      <c r="F12" s="8" t="s">
        <v>72</v>
      </c>
      <c r="G12" s="8" t="s">
        <v>73</v>
      </c>
      <c r="H12" s="9" t="s">
        <v>169</v>
      </c>
      <c r="I12" s="8" t="s">
        <v>38</v>
      </c>
      <c r="J12" s="52" t="s">
        <v>74</v>
      </c>
      <c r="K12" s="53"/>
      <c r="L12" s="53"/>
      <c r="M12" s="53"/>
      <c r="N12" s="53"/>
      <c r="O12" s="53"/>
    </row>
    <row r="13" spans="1:15" ht="15" customHeight="1">
      <c r="A13" s="8" t="s">
        <v>75</v>
      </c>
      <c r="B13" s="9" t="s">
        <v>76</v>
      </c>
      <c r="C13" s="8" t="s">
        <v>77</v>
      </c>
      <c r="D13" s="8" t="s">
        <v>171</v>
      </c>
      <c r="E13" s="8" t="s">
        <v>35</v>
      </c>
      <c r="F13" s="8" t="s">
        <v>72</v>
      </c>
      <c r="G13" s="8" t="s">
        <v>73</v>
      </c>
      <c r="H13" s="9" t="s">
        <v>169</v>
      </c>
      <c r="I13" s="8" t="s">
        <v>38</v>
      </c>
      <c r="J13" s="52" t="s">
        <v>78</v>
      </c>
      <c r="K13" s="53"/>
      <c r="L13" s="53"/>
      <c r="M13" s="53"/>
      <c r="N13" s="53"/>
      <c r="O13" s="53"/>
    </row>
    <row r="14" spans="1:15" ht="15" customHeight="1">
      <c r="A14" s="8" t="s">
        <v>79</v>
      </c>
      <c r="B14" s="9" t="s">
        <v>80</v>
      </c>
      <c r="C14" s="8" t="s">
        <v>81</v>
      </c>
      <c r="D14" s="8" t="s">
        <v>187</v>
      </c>
      <c r="E14" s="8" t="s">
        <v>56</v>
      </c>
      <c r="F14" s="8" t="s">
        <v>82</v>
      </c>
      <c r="G14" s="8" t="s">
        <v>83</v>
      </c>
      <c r="H14" s="9" t="s">
        <v>179</v>
      </c>
      <c r="I14" s="8" t="s">
        <v>38</v>
      </c>
      <c r="J14" s="52" t="s">
        <v>84</v>
      </c>
      <c r="K14" s="53"/>
      <c r="L14" s="53"/>
      <c r="M14" s="53"/>
      <c r="N14" s="53"/>
      <c r="O14" s="53"/>
    </row>
    <row r="15" spans="1:15" ht="73.5" customHeight="1">
      <c r="A15" s="8" t="s">
        <v>85</v>
      </c>
      <c r="B15" s="9" t="s">
        <v>86</v>
      </c>
      <c r="C15" s="8" t="s">
        <v>87</v>
      </c>
      <c r="D15" s="8" t="s">
        <v>170</v>
      </c>
      <c r="E15" s="8" t="s">
        <v>56</v>
      </c>
      <c r="F15" s="8" t="s">
        <v>36</v>
      </c>
      <c r="G15" s="8" t="s">
        <v>43</v>
      </c>
      <c r="H15" s="9" t="s">
        <v>177</v>
      </c>
      <c r="I15" s="8" t="s">
        <v>38</v>
      </c>
      <c r="J15" s="52" t="s">
        <v>88</v>
      </c>
      <c r="K15" s="53"/>
      <c r="L15" s="53"/>
      <c r="M15" s="53"/>
      <c r="N15" s="53"/>
      <c r="O15" s="53"/>
    </row>
    <row r="16" spans="1:15" ht="15" customHeight="1">
      <c r="A16" s="8" t="s">
        <v>89</v>
      </c>
      <c r="B16" s="9" t="s">
        <v>90</v>
      </c>
      <c r="C16" s="8" t="s">
        <v>91</v>
      </c>
      <c r="D16" s="8" t="s">
        <v>172</v>
      </c>
      <c r="E16" s="8" t="s">
        <v>56</v>
      </c>
      <c r="F16" s="8" t="s">
        <v>36</v>
      </c>
      <c r="G16" s="8" t="s">
        <v>57</v>
      </c>
      <c r="H16" s="9" t="s">
        <v>178</v>
      </c>
      <c r="I16" s="8" t="s">
        <v>38</v>
      </c>
      <c r="J16" s="52" t="s">
        <v>92</v>
      </c>
      <c r="K16" s="53"/>
      <c r="L16" s="53"/>
      <c r="M16" s="53"/>
      <c r="N16" s="53"/>
      <c r="O16" s="53"/>
    </row>
    <row r="17" spans="1:15" ht="15" customHeight="1">
      <c r="A17" s="8" t="s">
        <v>93</v>
      </c>
      <c r="B17" s="9" t="s">
        <v>94</v>
      </c>
      <c r="C17" s="8" t="s">
        <v>95</v>
      </c>
      <c r="D17" s="8" t="s">
        <v>173</v>
      </c>
      <c r="E17" s="8" t="s">
        <v>56</v>
      </c>
      <c r="F17" s="8" t="s">
        <v>36</v>
      </c>
      <c r="G17" s="8" t="s">
        <v>96</v>
      </c>
      <c r="H17" s="9" t="s">
        <v>180</v>
      </c>
      <c r="I17" s="8" t="s">
        <v>38</v>
      </c>
      <c r="J17" s="52" t="s">
        <v>97</v>
      </c>
      <c r="K17" s="53"/>
      <c r="L17" s="53"/>
      <c r="M17" s="53"/>
      <c r="N17" s="53"/>
      <c r="O17" s="53"/>
    </row>
    <row r="18" spans="1:15" ht="15" customHeight="1">
      <c r="A18" s="8" t="s">
        <v>98</v>
      </c>
      <c r="B18" s="9" t="s">
        <v>99</v>
      </c>
      <c r="C18" s="8" t="s">
        <v>100</v>
      </c>
      <c r="D18" s="8" t="s">
        <v>174</v>
      </c>
      <c r="E18" s="8" t="s">
        <v>56</v>
      </c>
      <c r="F18" s="8" t="s">
        <v>101</v>
      </c>
      <c r="G18" s="8" t="s">
        <v>102</v>
      </c>
      <c r="H18" s="9" t="s">
        <v>181</v>
      </c>
      <c r="I18" s="8" t="s">
        <v>38</v>
      </c>
      <c r="J18" s="52" t="s">
        <v>65</v>
      </c>
      <c r="K18" s="53"/>
      <c r="L18" s="53"/>
      <c r="M18" s="53"/>
      <c r="N18" s="53"/>
      <c r="O18" s="53"/>
    </row>
    <row r="19" spans="1:15" ht="15" customHeight="1">
      <c r="A19" s="8" t="s">
        <v>103</v>
      </c>
      <c r="B19" s="9" t="s">
        <v>104</v>
      </c>
      <c r="C19" s="8" t="s">
        <v>105</v>
      </c>
      <c r="D19" s="8" t="s">
        <v>172</v>
      </c>
      <c r="E19" s="8" t="s">
        <v>56</v>
      </c>
      <c r="F19" s="8" t="s">
        <v>36</v>
      </c>
      <c r="G19" s="8" t="s">
        <v>57</v>
      </c>
      <c r="H19" s="9" t="s">
        <v>178</v>
      </c>
      <c r="I19" s="8" t="s">
        <v>38</v>
      </c>
      <c r="J19" s="52" t="s">
        <v>106</v>
      </c>
      <c r="K19" s="53"/>
      <c r="L19" s="53"/>
      <c r="M19" s="53"/>
      <c r="N19" s="53"/>
      <c r="O19" s="53"/>
    </row>
    <row r="20" spans="1:15" ht="15" customHeight="1">
      <c r="A20" s="8" t="s">
        <v>107</v>
      </c>
      <c r="B20" s="9" t="s">
        <v>108</v>
      </c>
      <c r="C20" s="8" t="s">
        <v>109</v>
      </c>
      <c r="D20" s="8" t="s">
        <v>172</v>
      </c>
      <c r="E20" s="8" t="s">
        <v>56</v>
      </c>
      <c r="F20" s="8" t="s">
        <v>36</v>
      </c>
      <c r="G20" s="8" t="s">
        <v>57</v>
      </c>
      <c r="H20" s="9" t="s">
        <v>178</v>
      </c>
      <c r="I20" s="8" t="s">
        <v>38</v>
      </c>
      <c r="J20" s="52" t="s">
        <v>106</v>
      </c>
      <c r="K20" s="53"/>
      <c r="L20" s="53"/>
      <c r="M20" s="53"/>
      <c r="N20" s="53"/>
      <c r="O20" s="53"/>
    </row>
    <row r="21" spans="1:15" ht="15" customHeight="1">
      <c r="A21" s="8" t="s">
        <v>110</v>
      </c>
      <c r="B21" s="9" t="s">
        <v>111</v>
      </c>
      <c r="C21" s="8" t="s">
        <v>112</v>
      </c>
      <c r="D21" s="8" t="s">
        <v>172</v>
      </c>
      <c r="E21" s="8" t="s">
        <v>56</v>
      </c>
      <c r="F21" s="8" t="s">
        <v>36</v>
      </c>
      <c r="G21" s="8" t="s">
        <v>57</v>
      </c>
      <c r="H21" s="9" t="s">
        <v>178</v>
      </c>
      <c r="I21" s="8" t="s">
        <v>38</v>
      </c>
      <c r="J21" s="52" t="s">
        <v>106</v>
      </c>
      <c r="K21" s="53"/>
      <c r="L21" s="53"/>
      <c r="M21" s="53"/>
      <c r="N21" s="53"/>
      <c r="O21" s="53"/>
    </row>
    <row r="22" spans="1:15" ht="15" customHeight="1">
      <c r="A22" s="8" t="s">
        <v>113</v>
      </c>
      <c r="B22" s="9" t="s">
        <v>114</v>
      </c>
      <c r="C22" s="8" t="s">
        <v>115</v>
      </c>
      <c r="D22" s="8" t="s">
        <v>173</v>
      </c>
      <c r="E22" s="8" t="s">
        <v>56</v>
      </c>
      <c r="F22" s="8" t="s">
        <v>36</v>
      </c>
      <c r="G22" s="8" t="s">
        <v>96</v>
      </c>
      <c r="H22" s="9" t="s">
        <v>180</v>
      </c>
      <c r="I22" s="8" t="s">
        <v>38</v>
      </c>
      <c r="J22" s="52" t="s">
        <v>116</v>
      </c>
      <c r="K22" s="53"/>
      <c r="L22" s="53"/>
      <c r="M22" s="53"/>
      <c r="N22" s="53"/>
      <c r="O22" s="53"/>
    </row>
    <row r="23" spans="1:15" ht="15" customHeight="1">
      <c r="A23" s="8" t="s">
        <v>117</v>
      </c>
      <c r="B23" s="9" t="s">
        <v>118</v>
      </c>
      <c r="C23" s="8" t="s">
        <v>119</v>
      </c>
      <c r="D23" s="8" t="s">
        <v>188</v>
      </c>
      <c r="E23" s="8" t="s">
        <v>56</v>
      </c>
      <c r="F23" s="8" t="s">
        <v>36</v>
      </c>
      <c r="G23" s="8" t="s">
        <v>120</v>
      </c>
      <c r="H23" s="9" t="s">
        <v>182</v>
      </c>
      <c r="I23" s="8" t="s">
        <v>38</v>
      </c>
      <c r="J23" s="52" t="s">
        <v>116</v>
      </c>
      <c r="K23" s="53"/>
      <c r="L23" s="53"/>
      <c r="M23" s="53"/>
      <c r="N23" s="53"/>
      <c r="O23" s="53"/>
    </row>
    <row r="24" spans="1:15" ht="15" customHeight="1">
      <c r="A24" s="8" t="s">
        <v>121</v>
      </c>
      <c r="B24" s="9" t="s">
        <v>122</v>
      </c>
      <c r="C24" s="8" t="s">
        <v>123</v>
      </c>
      <c r="D24" s="8" t="s">
        <v>170</v>
      </c>
      <c r="E24" s="8" t="s">
        <v>56</v>
      </c>
      <c r="F24" s="8" t="s">
        <v>36</v>
      </c>
      <c r="G24" s="8" t="s">
        <v>43</v>
      </c>
      <c r="H24" s="9" t="s">
        <v>177</v>
      </c>
      <c r="I24" s="8" t="s">
        <v>38</v>
      </c>
      <c r="J24" s="52" t="s">
        <v>116</v>
      </c>
      <c r="K24" s="53"/>
      <c r="L24" s="53"/>
      <c r="M24" s="53"/>
      <c r="N24" s="53"/>
      <c r="O24" s="53"/>
    </row>
    <row r="25" spans="1:15" ht="15" customHeight="1">
      <c r="A25" s="8" t="s">
        <v>124</v>
      </c>
      <c r="B25" s="9" t="s">
        <v>125</v>
      </c>
      <c r="C25" s="8" t="s">
        <v>126</v>
      </c>
      <c r="D25" s="8" t="s">
        <v>170</v>
      </c>
      <c r="E25" s="8" t="s">
        <v>56</v>
      </c>
      <c r="F25" s="8" t="s">
        <v>36</v>
      </c>
      <c r="G25" s="8" t="s">
        <v>43</v>
      </c>
      <c r="H25" s="9" t="s">
        <v>177</v>
      </c>
      <c r="I25" s="8" t="s">
        <v>38</v>
      </c>
      <c r="J25" s="52" t="s">
        <v>116</v>
      </c>
      <c r="K25" s="53"/>
      <c r="L25" s="53"/>
      <c r="M25" s="53"/>
      <c r="N25" s="53"/>
      <c r="O25" s="53"/>
    </row>
    <row r="26" spans="1:15" ht="15" customHeight="1">
      <c r="A26" s="8" t="s">
        <v>127</v>
      </c>
      <c r="B26" s="9" t="s">
        <v>128</v>
      </c>
      <c r="C26" s="8" t="s">
        <v>129</v>
      </c>
      <c r="D26" s="8" t="s">
        <v>170</v>
      </c>
      <c r="E26" s="8" t="s">
        <v>56</v>
      </c>
      <c r="F26" s="8" t="s">
        <v>36</v>
      </c>
      <c r="G26" s="8" t="s">
        <v>37</v>
      </c>
      <c r="H26" s="9" t="s">
        <v>176</v>
      </c>
      <c r="I26" s="8" t="s">
        <v>38</v>
      </c>
      <c r="J26" s="52" t="s">
        <v>116</v>
      </c>
      <c r="K26" s="53"/>
      <c r="L26" s="53"/>
      <c r="M26" s="53"/>
      <c r="N26" s="53"/>
      <c r="O26" s="53"/>
    </row>
    <row r="27" spans="1:15" ht="15" customHeight="1">
      <c r="A27" s="8" t="s">
        <v>130</v>
      </c>
      <c r="B27" s="9" t="s">
        <v>131</v>
      </c>
      <c r="C27" s="8" t="s">
        <v>132</v>
      </c>
      <c r="D27" s="8" t="s">
        <v>173</v>
      </c>
      <c r="E27" s="8" t="s">
        <v>56</v>
      </c>
      <c r="F27" s="8" t="s">
        <v>36</v>
      </c>
      <c r="G27" s="8" t="s">
        <v>96</v>
      </c>
      <c r="H27" s="9" t="s">
        <v>180</v>
      </c>
      <c r="I27" s="8" t="s">
        <v>38</v>
      </c>
      <c r="J27" s="52" t="s">
        <v>116</v>
      </c>
      <c r="K27" s="53"/>
      <c r="L27" s="53"/>
      <c r="M27" s="53"/>
      <c r="N27" s="53"/>
      <c r="O27" s="53"/>
    </row>
    <row r="28" spans="1:15" ht="15" customHeight="1">
      <c r="A28" s="8" t="s">
        <v>133</v>
      </c>
      <c r="B28" s="9" t="s">
        <v>134</v>
      </c>
      <c r="C28" s="8" t="s">
        <v>135</v>
      </c>
      <c r="D28" s="8" t="s">
        <v>172</v>
      </c>
      <c r="E28" s="8" t="s">
        <v>56</v>
      </c>
      <c r="F28" s="8" t="s">
        <v>36</v>
      </c>
      <c r="G28" s="8" t="s">
        <v>57</v>
      </c>
      <c r="H28" s="9" t="s">
        <v>178</v>
      </c>
      <c r="I28" s="8" t="s">
        <v>38</v>
      </c>
      <c r="J28" s="52" t="s">
        <v>106</v>
      </c>
      <c r="K28" s="53"/>
      <c r="L28" s="53"/>
      <c r="M28" s="53"/>
      <c r="N28" s="53"/>
      <c r="O28" s="53"/>
    </row>
    <row r="29" spans="1:15" ht="27" customHeight="1">
      <c r="A29" s="8" t="s">
        <v>136</v>
      </c>
      <c r="B29" s="9" t="s">
        <v>137</v>
      </c>
      <c r="C29" s="8" t="s">
        <v>138</v>
      </c>
      <c r="D29" s="8" t="s">
        <v>189</v>
      </c>
      <c r="E29" s="8" t="s">
        <v>56</v>
      </c>
      <c r="F29" s="8" t="s">
        <v>139</v>
      </c>
      <c r="G29" s="8" t="s">
        <v>140</v>
      </c>
      <c r="H29" s="9" t="s">
        <v>183</v>
      </c>
      <c r="I29" s="8" t="s">
        <v>38</v>
      </c>
      <c r="J29" s="52" t="s">
        <v>116</v>
      </c>
      <c r="K29" s="53"/>
      <c r="L29" s="53"/>
      <c r="M29" s="53"/>
      <c r="N29" s="53"/>
      <c r="O29" s="53"/>
    </row>
    <row r="30" spans="1:15" ht="15" customHeight="1">
      <c r="A30" s="8" t="s">
        <v>141</v>
      </c>
      <c r="B30" s="9" t="s">
        <v>142</v>
      </c>
      <c r="C30" s="8" t="s">
        <v>143</v>
      </c>
      <c r="D30" s="8" t="s">
        <v>174</v>
      </c>
      <c r="E30" s="8" t="s">
        <v>56</v>
      </c>
      <c r="F30" s="8" t="s">
        <v>101</v>
      </c>
      <c r="G30" s="8" t="s">
        <v>102</v>
      </c>
      <c r="H30" s="9" t="s">
        <v>184</v>
      </c>
      <c r="I30" s="8" t="s">
        <v>38</v>
      </c>
      <c r="J30" s="52" t="s">
        <v>144</v>
      </c>
      <c r="K30" s="53"/>
      <c r="L30" s="53"/>
      <c r="M30" s="53"/>
      <c r="N30" s="53"/>
      <c r="O30" s="53"/>
    </row>
    <row r="31" spans="1:15" ht="15" customHeight="1">
      <c r="A31" s="8" t="s">
        <v>145</v>
      </c>
      <c r="B31" s="9" t="s">
        <v>146</v>
      </c>
      <c r="C31" s="8" t="s">
        <v>147</v>
      </c>
      <c r="D31" s="8" t="s">
        <v>175</v>
      </c>
      <c r="E31" s="8" t="s">
        <v>56</v>
      </c>
      <c r="F31" s="8" t="s">
        <v>148</v>
      </c>
      <c r="G31" s="8" t="s">
        <v>149</v>
      </c>
      <c r="H31" s="9" t="s">
        <v>185</v>
      </c>
      <c r="I31" s="8" t="s">
        <v>38</v>
      </c>
      <c r="J31" s="52" t="s">
        <v>150</v>
      </c>
      <c r="K31" s="53"/>
      <c r="L31" s="53"/>
      <c r="M31" s="53"/>
      <c r="N31" s="53"/>
      <c r="O31" s="53"/>
    </row>
    <row r="32" spans="1:15" ht="15" customHeight="1">
      <c r="A32" s="8" t="s">
        <v>151</v>
      </c>
      <c r="B32" s="9" t="s">
        <v>152</v>
      </c>
      <c r="C32" s="8" t="s">
        <v>153</v>
      </c>
      <c r="D32" s="8" t="s">
        <v>172</v>
      </c>
      <c r="E32" s="8" t="s">
        <v>56</v>
      </c>
      <c r="F32" s="8" t="s">
        <v>36</v>
      </c>
      <c r="G32" s="8" t="s">
        <v>57</v>
      </c>
      <c r="H32" s="9" t="s">
        <v>178</v>
      </c>
      <c r="I32" s="8" t="s">
        <v>38</v>
      </c>
      <c r="J32" s="52" t="s">
        <v>154</v>
      </c>
      <c r="K32" s="53"/>
      <c r="L32" s="53"/>
      <c r="M32" s="53"/>
      <c r="N32" s="53"/>
      <c r="O32" s="53"/>
    </row>
    <row r="33" spans="1:15" ht="15" customHeight="1">
      <c r="A33" s="8" t="s">
        <v>155</v>
      </c>
      <c r="B33" s="9" t="s">
        <v>156</v>
      </c>
      <c r="C33" s="8" t="s">
        <v>157</v>
      </c>
      <c r="D33" s="8" t="s">
        <v>172</v>
      </c>
      <c r="E33" s="8" t="s">
        <v>56</v>
      </c>
      <c r="F33" s="8" t="s">
        <v>36</v>
      </c>
      <c r="G33" s="8" t="s">
        <v>57</v>
      </c>
      <c r="H33" s="9" t="s">
        <v>178</v>
      </c>
      <c r="I33" s="8" t="s">
        <v>38</v>
      </c>
      <c r="J33" s="52" t="s">
        <v>158</v>
      </c>
      <c r="K33" s="53"/>
      <c r="L33" s="53"/>
      <c r="M33" s="53"/>
      <c r="N33" s="53"/>
      <c r="O33" s="53"/>
    </row>
  </sheetData>
  <sheetProtection/>
  <mergeCells count="33">
    <mergeCell ref="J33:O33"/>
    <mergeCell ref="J2:O2"/>
    <mergeCell ref="J3:O3"/>
    <mergeCell ref="J27:O27"/>
    <mergeCell ref="J28:O28"/>
    <mergeCell ref="J29:O29"/>
    <mergeCell ref="J30:O30"/>
    <mergeCell ref="J31:O31"/>
    <mergeCell ref="J32:O32"/>
    <mergeCell ref="J21:O21"/>
    <mergeCell ref="J22:O22"/>
    <mergeCell ref="J23:O23"/>
    <mergeCell ref="J24:O24"/>
    <mergeCell ref="J25:O25"/>
    <mergeCell ref="J26:O26"/>
    <mergeCell ref="J15:O15"/>
    <mergeCell ref="J16:O16"/>
    <mergeCell ref="J17:O17"/>
    <mergeCell ref="J18:O18"/>
    <mergeCell ref="J19:O19"/>
    <mergeCell ref="J20:O20"/>
    <mergeCell ref="J9:O9"/>
    <mergeCell ref="J10:O10"/>
    <mergeCell ref="J11:O11"/>
    <mergeCell ref="J12:O12"/>
    <mergeCell ref="J13:O13"/>
    <mergeCell ref="J14:O14"/>
    <mergeCell ref="J1:O1"/>
    <mergeCell ref="J4:O4"/>
    <mergeCell ref="J5:O5"/>
    <mergeCell ref="J6:O6"/>
    <mergeCell ref="J7:O7"/>
    <mergeCell ref="J8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2020-08-16T14:31:07Z</dcterms:modified>
  <cp:category/>
  <cp:version/>
  <cp:contentType/>
  <cp:contentStatus/>
</cp:coreProperties>
</file>